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ECA39E60-8ED1-443C-A9C2-1D16B32695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F40" i="1" s="1"/>
  <c r="F37" i="1"/>
  <c r="I37" i="1" s="1"/>
  <c r="I36" i="1"/>
  <c r="H36" i="1"/>
  <c r="G36" i="1"/>
  <c r="I35" i="1"/>
  <c r="H35" i="1"/>
  <c r="G35" i="1"/>
  <c r="I34" i="1"/>
  <c r="H34" i="1"/>
  <c r="G34" i="1"/>
  <c r="I33" i="1"/>
  <c r="H33" i="1"/>
  <c r="G33" i="1"/>
  <c r="I30" i="1"/>
  <c r="H30" i="1"/>
  <c r="F30" i="1"/>
  <c r="G30" i="1" s="1"/>
  <c r="C29" i="1"/>
  <c r="F27" i="1" s="1"/>
  <c r="C24" i="1"/>
  <c r="F24" i="1" s="1"/>
  <c r="C23" i="1"/>
  <c r="C21" i="1"/>
  <c r="F21" i="1" s="1"/>
  <c r="C18" i="1"/>
  <c r="F16" i="1"/>
  <c r="H16" i="1" s="1"/>
  <c r="I13" i="1"/>
  <c r="F13" i="1"/>
  <c r="H13" i="1" s="1"/>
  <c r="C10" i="1"/>
  <c r="F10" i="1" s="1"/>
  <c r="C4" i="1"/>
  <c r="C9" i="1" s="1"/>
  <c r="F7" i="1" s="1"/>
  <c r="H27" i="1" l="1"/>
  <c r="I27" i="1"/>
  <c r="I16" i="1"/>
  <c r="H37" i="1"/>
  <c r="I21" i="1"/>
  <c r="H21" i="1"/>
  <c r="G21" i="1"/>
  <c r="I7" i="1"/>
  <c r="H7" i="1"/>
  <c r="G7" i="1"/>
  <c r="H24" i="1"/>
  <c r="G24" i="1"/>
  <c r="I24" i="1"/>
  <c r="H10" i="1"/>
  <c r="G10" i="1"/>
  <c r="I10" i="1"/>
  <c r="I40" i="1"/>
  <c r="H40" i="1"/>
  <c r="G40" i="1"/>
  <c r="G13" i="1"/>
  <c r="G16" i="1"/>
  <c r="G27" i="1"/>
  <c r="F4" i="1"/>
  <c r="G37" i="1"/>
  <c r="I4" i="1" l="1"/>
  <c r="H4" i="1"/>
  <c r="G4" i="1"/>
</calcChain>
</file>

<file path=xl/sharedStrings.xml><?xml version="1.0" encoding="utf-8"?>
<sst xmlns="http://schemas.openxmlformats.org/spreadsheetml/2006/main" count="108" uniqueCount="75">
  <si>
    <t xml:space="preserve">CONJUNTO DE INDICADORES ACADEMICOS: </t>
  </si>
  <si>
    <t>Curso de TEOLOGIA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</si>
  <si>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</si>
  <si>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</si>
  <si>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</si>
  <si>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</si>
  <si>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</si>
  <si>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</si>
  <si>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</si>
  <si>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</si>
  <si>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</si>
  <si>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</si>
  <si>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</si>
  <si>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</si>
  <si>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</si>
  <si>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</si>
  <si>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</si>
  <si>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</si>
  <si>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</si>
  <si>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</si>
  <si>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</si>
  <si>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</si>
  <si>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</si>
  <si>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</si>
  <si>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</si>
  <si>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</si>
  <si>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</si>
  <si>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</si>
  <si>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</si>
  <si>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</si>
  <si>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</si>
  <si>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</si>
  <si>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</si>
  <si>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</si>
  <si>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</si>
  <si>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</si>
  <si>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</si>
  <si>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</si>
  <si>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</si>
  <si>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</si>
  <si>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</si>
  <si>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</si>
  <si>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</si>
  <si>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</si>
  <si>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</si>
  <si>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</si>
  <si>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</si>
  <si>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</si>
  <si>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</si>
  <si>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</si>
  <si>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</si>
  <si>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</si>
  <si>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</si>
  <si>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</si>
  <si>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</si>
  <si>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</si>
  <si>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</si>
  <si>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</si>
  <si>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</si>
  <si>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</si>
  <si>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</si>
  <si>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</si>
  <si>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</si>
  <si>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</si>
  <si>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de Curso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</si>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</sst>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9"/>
      <color theme="0"/>
      <name val="Calibri"/>
    </font>
    <font>
      <sz val="11"/>
      <name val="Calibri"/>
    </font>
    <font>
      <b/>
      <sz val="9"/>
      <color rgb="FFFFFFFF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18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4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selection activeCell="K7" sqref="K7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29" t="s">
        <v>0</v>
      </c>
      <c r="B1" s="27"/>
      <c r="C1" s="27"/>
      <c r="D1" s="30"/>
      <c r="E1" s="31" t="s">
        <v>1</v>
      </c>
      <c r="F1" s="27"/>
      <c r="G1" s="27"/>
      <c r="H1" s="27"/>
      <c r="I1" s="27"/>
    </row>
    <row r="2" spans="1:9" ht="15.75" thickBot="1" x14ac:dyDescent="0.3">
      <c r="A2" s="22" t="s">
        <v>2</v>
      </c>
      <c r="B2" s="1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6" t="s">
        <v>8</v>
      </c>
      <c r="H2" s="27"/>
      <c r="I2" s="28"/>
    </row>
    <row r="3" spans="1:9" ht="15.75" thickBot="1" x14ac:dyDescent="0.3">
      <c r="A3" s="20"/>
      <c r="B3" s="2" t="s">
        <v>9</v>
      </c>
      <c r="C3" s="20"/>
      <c r="D3" s="20"/>
      <c r="E3" s="20"/>
      <c r="F3" s="20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8" t="s">
        <v>13</v>
      </c>
      <c r="B4" s="4" t="s">
        <v>14</v>
      </c>
      <c r="C4" s="5">
        <f>3+2</f>
        <v>5</v>
      </c>
      <c r="D4" s="18" t="s">
        <v>15</v>
      </c>
      <c r="E4" s="18" t="s">
        <v>16</v>
      </c>
      <c r="F4" s="21">
        <f>IF(COUNTBLANK(C4)=1,"&lt;&lt;inserir na coluna DADOS",IFERROR(C4/C6,"&lt;&lt;inserir na coluna DADOS"))</f>
        <v>0.16666666666666666</v>
      </c>
      <c r="G4" s="23" t="str">
        <f>IF(F4="&lt;&lt;inserir na coluna DADOS","?",IF(F4&gt;D6,"/"," "))</f>
        <v xml:space="preserve"> </v>
      </c>
      <c r="H4" s="23" t="str">
        <f>IF(F4="&lt;&lt;inserir na coluna DADOS","?",IF(F4=D6,"__"," "))</f>
        <v xml:space="preserve"> </v>
      </c>
      <c r="I4" s="23" t="str">
        <f>IF(F4="&lt;&lt;inserir na coluna DADOS","?",IF(F4&lt;D6,"\"," "))</f>
        <v>\</v>
      </c>
    </row>
    <row r="5" spans="1:9" x14ac:dyDescent="0.25">
      <c r="A5" s="19"/>
      <c r="B5" s="4" t="s">
        <v>17</v>
      </c>
      <c r="C5" s="4" t="s">
        <v>18</v>
      </c>
      <c r="D5" s="19"/>
      <c r="E5" s="19"/>
      <c r="F5" s="19"/>
      <c r="G5" s="19"/>
      <c r="H5" s="19"/>
      <c r="I5" s="19"/>
    </row>
    <row r="6" spans="1:9" ht="15.75" thickBot="1" x14ac:dyDescent="0.3">
      <c r="A6" s="20"/>
      <c r="B6" s="7" t="s">
        <v>19</v>
      </c>
      <c r="C6" s="8">
        <v>30</v>
      </c>
      <c r="D6" s="9">
        <v>1.5</v>
      </c>
      <c r="E6" s="20"/>
      <c r="F6" s="20"/>
      <c r="G6" s="20"/>
      <c r="H6" s="20"/>
      <c r="I6" s="20"/>
    </row>
    <row r="7" spans="1:9" ht="15" customHeight="1" x14ac:dyDescent="0.25">
      <c r="A7" s="18" t="s">
        <v>20</v>
      </c>
      <c r="B7" s="4" t="s">
        <v>21</v>
      </c>
      <c r="C7" s="5">
        <v>13</v>
      </c>
      <c r="D7" s="18" t="s">
        <v>15</v>
      </c>
      <c r="E7" s="18" t="s">
        <v>22</v>
      </c>
      <c r="F7" s="21">
        <f>IF(COUNTBLANK(C7)=1,"&lt;&lt;inserir na coluna DADOS",IFERROR(C7/C9,"&lt;&lt;inserir na coluna DADOS"))</f>
        <v>2.6</v>
      </c>
      <c r="G7" s="23" t="str">
        <f>IF(F7="&lt;&lt;inserir na coluna DADOS","?",IF(F7&gt;D9,"/"," "))</f>
        <v>/</v>
      </c>
      <c r="H7" s="23" t="str">
        <f>IF(F7="&lt;&lt;inserir na coluna DADOS","?",IF(F7=D9,"__"," "))</f>
        <v xml:space="preserve"> </v>
      </c>
      <c r="I7" s="23" t="str">
        <f>IF(F7="&lt;&lt;inserir na coluna DADOS","?",IF(F7&lt;D9,"\"," "))</f>
        <v xml:space="preserve"> </v>
      </c>
    </row>
    <row r="8" spans="1:9" x14ac:dyDescent="0.25">
      <c r="A8" s="19"/>
      <c r="B8" s="4" t="s">
        <v>17</v>
      </c>
      <c r="C8" s="4" t="s">
        <v>18</v>
      </c>
      <c r="D8" s="19"/>
      <c r="E8" s="19"/>
      <c r="F8" s="19"/>
      <c r="G8" s="19"/>
      <c r="H8" s="19"/>
      <c r="I8" s="19"/>
    </row>
    <row r="9" spans="1:9" ht="15.75" thickBot="1" x14ac:dyDescent="0.3">
      <c r="A9" s="20"/>
      <c r="B9" s="7" t="s">
        <v>23</v>
      </c>
      <c r="C9" s="8">
        <f>C4</f>
        <v>5</v>
      </c>
      <c r="D9" s="9">
        <v>0.8</v>
      </c>
      <c r="E9" s="20"/>
      <c r="F9" s="20"/>
      <c r="G9" s="20"/>
      <c r="H9" s="20"/>
      <c r="I9" s="20"/>
    </row>
    <row r="10" spans="1:9" ht="15" customHeight="1" x14ac:dyDescent="0.25">
      <c r="A10" s="18" t="s">
        <v>24</v>
      </c>
      <c r="B10" s="4" t="s">
        <v>25</v>
      </c>
      <c r="C10" s="5">
        <f>C7</f>
        <v>13</v>
      </c>
      <c r="D10" s="18" t="s">
        <v>15</v>
      </c>
      <c r="E10" s="18" t="s">
        <v>26</v>
      </c>
      <c r="F10" s="21">
        <f>IF(COUNTBLANK(C10)=1,"&lt;&lt;inserir na coluna DADOS",IFERROR(C10/C12,"&lt;&lt;inserir na coluna DADOS"))</f>
        <v>0.43333333333333335</v>
      </c>
      <c r="G10" s="23" t="str">
        <f>IF(F10="&lt;&lt;inserir na coluna DADOS","?",IF(F10&gt;D12,"/"," "))</f>
        <v xml:space="preserve"> </v>
      </c>
      <c r="H10" s="23" t="str">
        <f>IF(F10="&lt;&lt;inserir na coluna DADOS","?",IF(F10=D12,"__"," "))</f>
        <v xml:space="preserve"> </v>
      </c>
      <c r="I10" s="23" t="str">
        <f>IF(F10="&lt;&lt;inserir na coluna DADOS","?",IF(F10&lt;D12,"\"," "))</f>
        <v>\</v>
      </c>
    </row>
    <row r="11" spans="1:9" x14ac:dyDescent="0.25">
      <c r="A11" s="19"/>
      <c r="B11" s="4" t="s">
        <v>17</v>
      </c>
      <c r="C11" s="4" t="s">
        <v>18</v>
      </c>
      <c r="D11" s="19"/>
      <c r="E11" s="19"/>
      <c r="F11" s="19"/>
      <c r="G11" s="19"/>
      <c r="H11" s="19"/>
      <c r="I11" s="19"/>
    </row>
    <row r="12" spans="1:9" ht="15.75" thickBot="1" x14ac:dyDescent="0.3">
      <c r="A12" s="20"/>
      <c r="B12" s="7" t="s">
        <v>27</v>
      </c>
      <c r="C12" s="8">
        <v>30</v>
      </c>
      <c r="D12" s="9">
        <v>0.8</v>
      </c>
      <c r="E12" s="20"/>
      <c r="F12" s="20"/>
      <c r="G12" s="20"/>
      <c r="H12" s="20"/>
      <c r="I12" s="20"/>
    </row>
    <row r="13" spans="1:9" x14ac:dyDescent="0.25">
      <c r="A13" s="18" t="s">
        <v>28</v>
      </c>
      <c r="B13" s="4" t="s">
        <v>29</v>
      </c>
      <c r="C13" s="5">
        <v>17</v>
      </c>
      <c r="D13" s="18" t="s">
        <v>30</v>
      </c>
      <c r="E13" s="18" t="s">
        <v>31</v>
      </c>
      <c r="F13" s="21">
        <f>IF(COUNTBLANK(C13)=1,"&lt;&lt;inserir na coluna DADOS",IFERROR(1-C13/C15,"&lt;&lt;inserir na coluna DADOS"))</f>
        <v>0.43333333333333335</v>
      </c>
      <c r="G13" s="23" t="str">
        <f>IF(F13="&lt;&lt;inserir na coluna DADOS","?",IF(F13&lt;D15,"/"," "))</f>
        <v xml:space="preserve"> </v>
      </c>
      <c r="H13" s="23" t="str">
        <f>IF(F13="&lt;&lt;inserir na coluna DADOS","?",IF(F13=D15,"__"," "))</f>
        <v xml:space="preserve"> </v>
      </c>
      <c r="I13" s="23" t="str">
        <f>IF(F13="&lt;&lt;inserir na coluna DADOS","?",IF(F13&gt;D15,"\"," "))</f>
        <v>\</v>
      </c>
    </row>
    <row r="14" spans="1:9" x14ac:dyDescent="0.25">
      <c r="A14" s="19"/>
      <c r="B14" s="10" t="s">
        <v>32</v>
      </c>
      <c r="C14" s="4" t="s">
        <v>18</v>
      </c>
      <c r="D14" s="19"/>
      <c r="E14" s="19"/>
      <c r="F14" s="19"/>
      <c r="G14" s="19"/>
      <c r="H14" s="19"/>
      <c r="I14" s="19"/>
    </row>
    <row r="15" spans="1:9" ht="15.75" thickBot="1" x14ac:dyDescent="0.3">
      <c r="A15" s="20"/>
      <c r="B15" s="7" t="s">
        <v>33</v>
      </c>
      <c r="C15" s="8">
        <v>30</v>
      </c>
      <c r="D15" s="9">
        <v>0.2</v>
      </c>
      <c r="E15" s="20"/>
      <c r="F15" s="20"/>
      <c r="G15" s="20"/>
      <c r="H15" s="20"/>
      <c r="I15" s="20"/>
    </row>
    <row r="16" spans="1:9" x14ac:dyDescent="0.25">
      <c r="A16" s="18" t="s">
        <v>34</v>
      </c>
      <c r="B16" s="4" t="s">
        <v>35</v>
      </c>
      <c r="C16" s="5">
        <v>60</v>
      </c>
      <c r="D16" s="18" t="s">
        <v>30</v>
      </c>
      <c r="E16" s="18" t="s">
        <v>36</v>
      </c>
      <c r="F16" s="21">
        <f>IF(OR(COUNTBLANK(C16)=1,COUNTBLANK(C17)=1,COUNTBLANK(C18)=1),"&lt;&lt;inserir na coluna DADOS",IFERROR(((C16-C17)+C18-C20)/C20,"&lt;&lt;inserir na coluna DADOS"))</f>
        <v>5.3571428571428568E-2</v>
      </c>
      <c r="G16" s="23" t="str">
        <f>IF(F16="&lt;&lt;inserir na coluna DADOS","?",IF(F16&lt;D20,"/"," "))</f>
        <v>/</v>
      </c>
      <c r="H16" s="23" t="str">
        <f>IF(F16="&lt;&lt;inserir na coluna DADOS","?",IF(F16=D20,"__"," "))</f>
        <v xml:space="preserve"> </v>
      </c>
      <c r="I16" s="23" t="str">
        <f>IF(F16="&lt;&lt;inserir na coluna DADOS","?",IF(F16&gt;D20,"\"," "))</f>
        <v xml:space="preserve"> </v>
      </c>
    </row>
    <row r="17" spans="1:9" x14ac:dyDescent="0.25">
      <c r="A17" s="19"/>
      <c r="B17" s="4" t="s">
        <v>37</v>
      </c>
      <c r="C17" s="11">
        <v>14</v>
      </c>
      <c r="D17" s="19"/>
      <c r="E17" s="19"/>
      <c r="F17" s="19"/>
      <c r="G17" s="19"/>
      <c r="H17" s="19"/>
      <c r="I17" s="19"/>
    </row>
    <row r="18" spans="1:9" x14ac:dyDescent="0.25">
      <c r="A18" s="19"/>
      <c r="B18" s="4" t="s">
        <v>38</v>
      </c>
      <c r="C18" s="12">
        <f>C7</f>
        <v>13</v>
      </c>
      <c r="D18" s="19"/>
      <c r="E18" s="19"/>
      <c r="F18" s="19"/>
      <c r="G18" s="19"/>
      <c r="H18" s="19"/>
      <c r="I18" s="19"/>
    </row>
    <row r="19" spans="1:9" ht="36" x14ac:dyDescent="0.25">
      <c r="A19" s="19"/>
      <c r="B19" s="10" t="s">
        <v>39</v>
      </c>
      <c r="C19" s="4" t="s">
        <v>18</v>
      </c>
      <c r="D19" s="19"/>
      <c r="E19" s="19"/>
      <c r="F19" s="19"/>
      <c r="G19" s="19"/>
      <c r="H19" s="19"/>
      <c r="I19" s="19"/>
    </row>
    <row r="20" spans="1:9" ht="15.75" thickBot="1" x14ac:dyDescent="0.3">
      <c r="A20" s="20"/>
      <c r="B20" s="7" t="s">
        <v>40</v>
      </c>
      <c r="C20" s="8">
        <v>56</v>
      </c>
      <c r="D20" s="9">
        <v>0.2</v>
      </c>
      <c r="E20" s="20"/>
      <c r="F20" s="20"/>
      <c r="G20" s="20"/>
      <c r="H20" s="20"/>
      <c r="I20" s="20"/>
    </row>
    <row r="21" spans="1:9" ht="15.75" customHeight="1" x14ac:dyDescent="0.25">
      <c r="A21" s="18" t="s">
        <v>41</v>
      </c>
      <c r="B21" s="4" t="s">
        <v>21</v>
      </c>
      <c r="C21" s="5">
        <f>C7</f>
        <v>13</v>
      </c>
      <c r="D21" s="18" t="s">
        <v>42</v>
      </c>
      <c r="E21" s="18" t="s">
        <v>43</v>
      </c>
      <c r="F21" s="21">
        <f>IF(OR(COUNTBLANK(C21)=1,COUNTBLANK(C23)=1),"&lt;&lt;inserir na coluna DADOS",IFERROR(C21/C23,"&lt;&lt;inserir na coluna DADOS"))</f>
        <v>0.65</v>
      </c>
      <c r="G21" s="23" t="str">
        <f>IF(F21="&lt;&lt;inserir na coluna DADOS","?",IF(F21&gt;D23,"/"," "))</f>
        <v xml:space="preserve"> </v>
      </c>
      <c r="H21" s="23" t="str">
        <f>IF(F21="&lt;&lt;inserir na coluna DADOS","?",IF(F21=D23,"__"," "))</f>
        <v xml:space="preserve"> </v>
      </c>
      <c r="I21" s="23" t="str">
        <f>IF(F21="&lt;&lt;inserir na coluna DADOS","?",IF(F21&lt;D23,"\"," "))</f>
        <v>\</v>
      </c>
    </row>
    <row r="22" spans="1:9" ht="15.75" customHeight="1" x14ac:dyDescent="0.25">
      <c r="A22" s="19"/>
      <c r="B22" s="4" t="s">
        <v>17</v>
      </c>
      <c r="C22" s="4" t="s">
        <v>18</v>
      </c>
      <c r="D22" s="19"/>
      <c r="E22" s="19"/>
      <c r="F22" s="19"/>
      <c r="G22" s="19"/>
      <c r="H22" s="19"/>
      <c r="I22" s="19"/>
    </row>
    <row r="23" spans="1:9" ht="15.75" customHeight="1" thickBot="1" x14ac:dyDescent="0.3">
      <c r="A23" s="20"/>
      <c r="B23" s="7" t="s">
        <v>44</v>
      </c>
      <c r="C23" s="8">
        <f>14+6</f>
        <v>20</v>
      </c>
      <c r="D23" s="9">
        <v>1.3</v>
      </c>
      <c r="E23" s="20"/>
      <c r="F23" s="20"/>
      <c r="G23" s="20"/>
      <c r="H23" s="20"/>
      <c r="I23" s="20"/>
    </row>
    <row r="24" spans="1:9" ht="15" customHeight="1" x14ac:dyDescent="0.25">
      <c r="A24" s="18" t="s">
        <v>45</v>
      </c>
      <c r="B24" s="4" t="s">
        <v>46</v>
      </c>
      <c r="C24" s="5">
        <f>C20</f>
        <v>56</v>
      </c>
      <c r="D24" s="18" t="s">
        <v>47</v>
      </c>
      <c r="E24" s="18" t="s">
        <v>48</v>
      </c>
      <c r="F24" s="21">
        <f>IF(OR(COUNTBLANK(C24)=1,COUNTBLANK(C26)=1),"&lt;&lt;inserir na coluna DADOS",IFERROR(C24/C26,"&lt;&lt;inserir na coluna DADOS"))</f>
        <v>14</v>
      </c>
      <c r="G24" s="23" t="str">
        <f>IF(F24="&lt;&lt;inserir na coluna DADOS","?",IF(F24&gt;D26,"/"," "))</f>
        <v xml:space="preserve"> </v>
      </c>
      <c r="H24" s="23" t="str">
        <f>IF(F24="&lt;&lt;inserir na coluna DADOS","?",IF(F24=D26,"__"," "))</f>
        <v xml:space="preserve"> </v>
      </c>
      <c r="I24" s="23" t="str">
        <f>IF(F24="&lt;&lt;inserir na coluna DADOS","?",IF(F24&lt;D26,"\"," "))</f>
        <v>\</v>
      </c>
    </row>
    <row r="25" spans="1:9" ht="15.75" customHeight="1" x14ac:dyDescent="0.25">
      <c r="A25" s="19"/>
      <c r="B25" s="4" t="s">
        <v>17</v>
      </c>
      <c r="C25" s="4" t="s">
        <v>18</v>
      </c>
      <c r="D25" s="19"/>
      <c r="E25" s="19"/>
      <c r="F25" s="19"/>
      <c r="G25" s="19"/>
      <c r="H25" s="19"/>
      <c r="I25" s="19"/>
    </row>
    <row r="26" spans="1:9" ht="15.75" customHeight="1" thickBot="1" x14ac:dyDescent="0.3">
      <c r="A26" s="20"/>
      <c r="B26" s="7" t="s">
        <v>49</v>
      </c>
      <c r="C26" s="8">
        <v>4</v>
      </c>
      <c r="D26" s="9">
        <v>60</v>
      </c>
      <c r="E26" s="20"/>
      <c r="F26" s="20"/>
      <c r="G26" s="20"/>
      <c r="H26" s="20"/>
      <c r="I26" s="20"/>
    </row>
    <row r="27" spans="1:9" ht="15" customHeight="1" x14ac:dyDescent="0.25">
      <c r="A27" s="18" t="s">
        <v>50</v>
      </c>
      <c r="B27" s="4" t="s">
        <v>51</v>
      </c>
      <c r="C27" s="5">
        <v>5</v>
      </c>
      <c r="D27" s="24" t="s">
        <v>15</v>
      </c>
      <c r="E27" s="18" t="s">
        <v>52</v>
      </c>
      <c r="F27" s="21">
        <f>IF(OR(COUNTBLANK(C27)=1,COUNTBLANK(C29)=1),"&lt;&lt;inserir na coluna DADOS",IFERROR(C27/C29,"&lt;&lt;inserir na coluna DADOS"))</f>
        <v>8.9285714285714288E-2</v>
      </c>
      <c r="G27" s="23" t="str">
        <f>IF(F27="&lt;&lt;inserir na coluna DADOS","?",IF(F27&gt;D29,"/"," "))</f>
        <v xml:space="preserve"> </v>
      </c>
      <c r="H27" s="23" t="str">
        <f>IF(F27="&lt;&lt;inserir na coluna DADOS","?",IF(F27=D29,"__"," "))</f>
        <v xml:space="preserve"> </v>
      </c>
      <c r="I27" s="23" t="str">
        <f>IF(F27="&lt;&lt;inserir na coluna DADOS","?",IF(F27&lt;D29,"\"," "))</f>
        <v>\</v>
      </c>
    </row>
    <row r="28" spans="1:9" ht="15.75" customHeight="1" x14ac:dyDescent="0.25">
      <c r="A28" s="19"/>
      <c r="B28" s="4" t="s">
        <v>17</v>
      </c>
      <c r="C28" s="4" t="s">
        <v>18</v>
      </c>
      <c r="D28" s="19"/>
      <c r="E28" s="19"/>
      <c r="F28" s="19"/>
      <c r="G28" s="19"/>
      <c r="H28" s="19"/>
      <c r="I28" s="19"/>
    </row>
    <row r="29" spans="1:9" ht="15.75" customHeight="1" thickBot="1" x14ac:dyDescent="0.3">
      <c r="A29" s="19"/>
      <c r="B29" s="7" t="s">
        <v>53</v>
      </c>
      <c r="C29" s="8">
        <f>C20</f>
        <v>56</v>
      </c>
      <c r="D29" s="13">
        <v>0.2</v>
      </c>
      <c r="E29" s="20"/>
      <c r="F29" s="20"/>
      <c r="G29" s="20"/>
      <c r="H29" s="20"/>
      <c r="I29" s="20"/>
    </row>
    <row r="30" spans="1:9" ht="15.75" customHeight="1" x14ac:dyDescent="0.25">
      <c r="A30" s="19"/>
      <c r="B30" s="4" t="s">
        <v>54</v>
      </c>
      <c r="C30" s="5">
        <v>1</v>
      </c>
      <c r="D30" s="24" t="s">
        <v>15</v>
      </c>
      <c r="E30" s="18" t="s">
        <v>55</v>
      </c>
      <c r="F30" s="21">
        <f>IF(OR(COUNTBLANK(C30)=1,COUNTBLANK(C32)=1),"&lt;&lt;inserir na coluna DADOS",IFERROR(C30/C32,"&lt;&lt;inserir na coluna DADOS"))</f>
        <v>8.3333333333333329E-2</v>
      </c>
      <c r="G30" s="23" t="str">
        <f>IF(F30="&lt;&lt;inserir na coluna DADOS","?",IF(F30&gt;D32,"/"," "))</f>
        <v xml:space="preserve"> </v>
      </c>
      <c r="H30" s="23" t="str">
        <f>IF(F30="&lt;&lt;inserir na coluna DADOS","?",IF(F30=D32,"__"," "))</f>
        <v xml:space="preserve"> </v>
      </c>
      <c r="I30" s="23" t="str">
        <f>IF(F30="&lt;&lt;inserir na coluna DADOS","?",IF(F30&lt;D32,"\"," "))</f>
        <v>\</v>
      </c>
    </row>
    <row r="31" spans="1:9" ht="15.75" customHeight="1" x14ac:dyDescent="0.25">
      <c r="A31" s="19"/>
      <c r="B31" s="4" t="s">
        <v>17</v>
      </c>
      <c r="C31" s="4" t="s">
        <v>18</v>
      </c>
      <c r="D31" s="19"/>
      <c r="E31" s="19"/>
      <c r="F31" s="19"/>
      <c r="G31" s="19"/>
      <c r="H31" s="19"/>
      <c r="I31" s="19"/>
    </row>
    <row r="32" spans="1:9" ht="15.75" customHeight="1" thickBot="1" x14ac:dyDescent="0.3">
      <c r="A32" s="20"/>
      <c r="B32" s="7" t="s">
        <v>56</v>
      </c>
      <c r="C32" s="8">
        <v>12</v>
      </c>
      <c r="D32" s="13">
        <v>0.5</v>
      </c>
      <c r="E32" s="20"/>
      <c r="F32" s="20"/>
      <c r="G32" s="20"/>
      <c r="H32" s="20"/>
      <c r="I32" s="20"/>
    </row>
    <row r="33" spans="1:9" ht="15.75" customHeight="1" thickBot="1" x14ac:dyDescent="0.3">
      <c r="A33" s="18" t="s">
        <v>57</v>
      </c>
      <c r="B33" s="3" t="s">
        <v>58</v>
      </c>
      <c r="C33" s="3" t="s">
        <v>59</v>
      </c>
      <c r="D33" s="3" t="s">
        <v>60</v>
      </c>
      <c r="E33" s="14" t="s">
        <v>61</v>
      </c>
      <c r="F33" s="15">
        <v>3</v>
      </c>
      <c r="G33" s="6" t="str">
        <f>IF(COUNTBLANK(F33)=1,"?",IF(F33&gt;3,"/"," "))</f>
        <v xml:space="preserve"> </v>
      </c>
      <c r="H33" s="6" t="str">
        <f>IF(COUNTBLANK(F33)=1,"?",IF(F33=3,"__"," "))</f>
        <v>__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19"/>
      <c r="B34" s="3" t="s">
        <v>62</v>
      </c>
      <c r="C34" s="3" t="s">
        <v>59</v>
      </c>
      <c r="D34" s="3" t="s">
        <v>60</v>
      </c>
      <c r="E34" s="14" t="s">
        <v>61</v>
      </c>
      <c r="F34" s="15">
        <v>2</v>
      </c>
      <c r="G34" s="6" t="str">
        <f t="shared" ref="G34:G35" si="0">IF(COUNTBLANK(F34)=1,"?",IF(F34&gt;3,"/"," "))</f>
        <v xml:space="preserve"> </v>
      </c>
      <c r="H34" s="6" t="str">
        <f t="shared" ref="H34:H35" si="1">IF(COUNTBLANK(F34)=1,"?",IF(F34=3,"__"," "))</f>
        <v xml:space="preserve"> </v>
      </c>
      <c r="I34" s="6" t="str">
        <f t="shared" ref="I34:I35" si="2">IF(COUNTBLANK(F34)=1,"?",IF(F34&lt;3,"\"," "))</f>
        <v>\</v>
      </c>
    </row>
    <row r="35" spans="1:9" ht="15.75" customHeight="1" thickBot="1" x14ac:dyDescent="0.3">
      <c r="A35" s="19"/>
      <c r="B35" s="14" t="s">
        <v>63</v>
      </c>
      <c r="C35" s="3" t="s">
        <v>59</v>
      </c>
      <c r="D35" s="14" t="s">
        <v>60</v>
      </c>
      <c r="E35" s="14" t="s">
        <v>61</v>
      </c>
      <c r="F35" s="15" t="s">
        <v>18</v>
      </c>
      <c r="G35" s="6" t="str">
        <f t="shared" si="0"/>
        <v>/</v>
      </c>
      <c r="H35" s="6" t="str">
        <f t="shared" si="1"/>
        <v xml:space="preserve"> </v>
      </c>
      <c r="I35" s="6" t="str">
        <f t="shared" si="2"/>
        <v xml:space="preserve"> </v>
      </c>
    </row>
    <row r="36" spans="1:9" ht="15.75" customHeight="1" thickBot="1" x14ac:dyDescent="0.3">
      <c r="A36" s="20"/>
      <c r="B36" s="14" t="s">
        <v>64</v>
      </c>
      <c r="C36" s="3" t="s">
        <v>59</v>
      </c>
      <c r="D36" s="14" t="s">
        <v>60</v>
      </c>
      <c r="E36" s="14" t="s">
        <v>61</v>
      </c>
      <c r="F36" s="15">
        <v>4</v>
      </c>
      <c r="G36" s="6" t="str">
        <f>IF(COUNTBLANK(F36)=1,"?",IF(F36&gt;3,"/"," "))</f>
        <v>/</v>
      </c>
      <c r="H36" s="6" t="str">
        <f>IF(COUNTBLANK(F36)=1,"?",IF(F36=3,"__"," "))</f>
        <v xml:space="preserve"> </v>
      </c>
      <c r="I36" s="6" t="str">
        <f>IF(COUNTBLANK(F36)=1,"?",IF(F36&lt;3,"\"," "))</f>
        <v xml:space="preserve"> </v>
      </c>
    </row>
    <row r="37" spans="1:9" ht="15.75" customHeight="1" x14ac:dyDescent="0.25">
      <c r="A37" s="18" t="s">
        <v>65</v>
      </c>
      <c r="B37" s="4" t="s">
        <v>66</v>
      </c>
      <c r="C37" s="5">
        <v>14</v>
      </c>
      <c r="D37" s="18" t="s">
        <v>67</v>
      </c>
      <c r="E37" s="18" t="s">
        <v>68</v>
      </c>
      <c r="F37" s="25">
        <f>IF(OR(COUNTBLANK(C37)=1,COUNTBLANK(C39)=1),"&lt;&lt;inserir na coluna DADOS",IFERROR(C37/C39,"&lt;&lt;inserir na coluna DADOS"))</f>
        <v>1</v>
      </c>
      <c r="G37" s="23" t="str">
        <f>IF(F37="&lt;&lt;inserir na coluna DADOS","?",IF(F37&gt;D39,"/"," "))</f>
        <v>/</v>
      </c>
      <c r="H37" s="23" t="str">
        <f>IF(F37="&lt;&lt;inserir na coluna DADOS","?",IF(F37=D39,"__"," "))</f>
        <v xml:space="preserve"> </v>
      </c>
      <c r="I37" s="23" t="str">
        <f>IF(F37="&lt;&lt;inserir na coluna DADOS","?",IF(F37&lt;D39,"\"," "))</f>
        <v xml:space="preserve"> </v>
      </c>
    </row>
    <row r="38" spans="1:9" ht="15.75" customHeight="1" x14ac:dyDescent="0.25">
      <c r="A38" s="19"/>
      <c r="B38" s="10" t="s">
        <v>69</v>
      </c>
      <c r="C38" s="4" t="s">
        <v>18</v>
      </c>
      <c r="D38" s="19"/>
      <c r="E38" s="19"/>
      <c r="F38" s="19"/>
      <c r="G38" s="19"/>
      <c r="H38" s="19"/>
      <c r="I38" s="19"/>
    </row>
    <row r="39" spans="1:9" ht="15.75" customHeight="1" thickBot="1" x14ac:dyDescent="0.3">
      <c r="A39" s="19"/>
      <c r="B39" s="7" t="s">
        <v>70</v>
      </c>
      <c r="C39" s="8">
        <v>14</v>
      </c>
      <c r="D39" s="16">
        <v>0.7</v>
      </c>
      <c r="E39" s="19"/>
      <c r="F39" s="20"/>
      <c r="G39" s="20"/>
      <c r="H39" s="20"/>
      <c r="I39" s="20"/>
    </row>
    <row r="40" spans="1:9" ht="15.75" customHeight="1" x14ac:dyDescent="0.25">
      <c r="A40" s="19"/>
      <c r="B40" s="4" t="s">
        <v>71</v>
      </c>
      <c r="C40" s="5">
        <v>14</v>
      </c>
      <c r="D40" s="18" t="s">
        <v>67</v>
      </c>
      <c r="E40" s="19"/>
      <c r="F40" s="25">
        <f>IF(OR(COUNTBLANK(C40)=1,COUNTBLANK(C42)=1),"&lt;&lt;inserir na coluna DADOS",IFERROR(C40/C42,"&lt;&lt;inserir na coluna DADOS"))</f>
        <v>0.25</v>
      </c>
      <c r="G40" s="23" t="str">
        <f>IF(F40="&lt;&lt;inserir na coluna DADOS","?",IF(F40&gt;D42,"/"," "))</f>
        <v xml:space="preserve"> </v>
      </c>
      <c r="H40" s="23" t="str">
        <f>IF(F40="&lt;&lt;inserir na coluna DADOS","?",IF(F40=D42,"__"," "))</f>
        <v xml:space="preserve"> </v>
      </c>
      <c r="I40" s="23" t="str">
        <f>IF(F40="&lt;&lt;inserir na coluna DADOS","?",IF(F40&lt;D42,"\"," "))</f>
        <v>\</v>
      </c>
    </row>
    <row r="41" spans="1:9" ht="15.75" customHeight="1" x14ac:dyDescent="0.25">
      <c r="A41" s="19"/>
      <c r="B41" s="10" t="s">
        <v>72</v>
      </c>
      <c r="C41" s="4" t="s">
        <v>18</v>
      </c>
      <c r="D41" s="19"/>
      <c r="E41" s="19"/>
      <c r="F41" s="19"/>
      <c r="G41" s="19"/>
      <c r="H41" s="19"/>
      <c r="I41" s="19"/>
    </row>
    <row r="42" spans="1:9" ht="15.75" customHeight="1" thickBot="1" x14ac:dyDescent="0.3">
      <c r="A42" s="20"/>
      <c r="B42" s="7" t="s">
        <v>73</v>
      </c>
      <c r="C42" s="8">
        <f>C20</f>
        <v>56</v>
      </c>
      <c r="D42" s="16">
        <v>0.7</v>
      </c>
      <c r="E42" s="20"/>
      <c r="F42" s="20"/>
      <c r="G42" s="20"/>
      <c r="H42" s="20"/>
      <c r="I42" s="20"/>
    </row>
    <row r="43" spans="1:9" ht="15.75" customHeight="1" x14ac:dyDescent="0.25">
      <c r="A43" s="17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2025-02-13T13:52:07Z</dcterms:modified>
</cp:coreProperties>
</file>