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616E22BF-E51E-4AE7-9965-BFC3BE1E8D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0" i="1"/>
  <c r="G40" i="1" s="1"/>
  <c r="C39" i="1"/>
  <c r="F37" i="1"/>
  <c r="H37" i="1" s="1"/>
  <c r="I36" i="1"/>
  <c r="H36" i="1"/>
  <c r="G36" i="1"/>
  <c r="I35" i="1"/>
  <c r="H35" i="1"/>
  <c r="G35" i="1"/>
  <c r="I34" i="1"/>
  <c r="H34" i="1"/>
  <c r="G34" i="1"/>
  <c r="I33" i="1"/>
  <c r="H33" i="1"/>
  <c r="G33" i="1"/>
  <c r="I30" i="1"/>
  <c r="F30" i="1"/>
  <c r="H30" i="1" s="1"/>
  <c r="C29" i="1"/>
  <c r="F27" i="1"/>
  <c r="I27" i="1" s="1"/>
  <c r="F24" i="1"/>
  <c r="G24" i="1" s="1"/>
  <c r="C24" i="1"/>
  <c r="C23" i="1"/>
  <c r="C21" i="1"/>
  <c r="F21" i="1" s="1"/>
  <c r="C13" i="1"/>
  <c r="F13" i="1" s="1"/>
  <c r="I13" i="1" s="1"/>
  <c r="C10" i="1"/>
  <c r="F10" i="1" s="1"/>
  <c r="C4" i="1"/>
  <c r="C9" i="1" s="1"/>
  <c r="F7" i="1" s="1"/>
  <c r="C18" i="1" l="1"/>
  <c r="F16" i="1" s="1"/>
  <c r="I16" i="1" s="1"/>
  <c r="H40" i="1"/>
  <c r="I37" i="1"/>
  <c r="I40" i="1"/>
  <c r="G10" i="1"/>
  <c r="I10" i="1"/>
  <c r="H10" i="1"/>
  <c r="G21" i="1"/>
  <c r="I21" i="1"/>
  <c r="H21" i="1"/>
  <c r="H7" i="1"/>
  <c r="G7" i="1"/>
  <c r="I7" i="1"/>
  <c r="G13" i="1"/>
  <c r="G27" i="1"/>
  <c r="H13" i="1"/>
  <c r="H24" i="1"/>
  <c r="H27" i="1"/>
  <c r="G30" i="1"/>
  <c r="G37" i="1"/>
  <c r="I24" i="1"/>
  <c r="F4" i="1"/>
  <c r="G16" i="1" l="1"/>
  <c r="H16" i="1"/>
  <c r="H4" i="1"/>
  <c r="G4" i="1"/>
  <c r="I4" i="1"/>
</calcChain>
</file>

<file path=xl/sharedStrings.xml><?xml version="1.0" encoding="utf-8"?>
<sst xmlns="http://schemas.openxmlformats.org/spreadsheetml/2006/main" count="107" uniqueCount="75">
  <si>
    <t xml:space="preserve">CONJUNTO DE INDICADORES ACADEMICOS: </t>
  </si>
  <si>
    <t>Curso de SISTEMAS DE INFORMAÇÃO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</si>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</sst>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121+37</f>
        <v>158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3.16</v>
      </c>
      <c r="G4" s="23" t="str">
        <f>IF(F4="&lt;&lt;inserir na coluna DADOS","?",IF(F4&gt;D6,"/"," "))</f>
        <v>/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 xml:space="preserve"> 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50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59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0.37341772151898733</v>
      </c>
      <c r="G7" s="23" t="str">
        <f>IF(F7="&lt;&lt;inserir na coluna DADOS","?",IF(F7&gt;D9,"/"," "))</f>
        <v xml:space="preserve"> 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>\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158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59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1.18</v>
      </c>
      <c r="G10" s="23" t="str">
        <f>IF(F10="&lt;&lt;inserir na coluna DADOS","?",IF(F10&gt;D12,"/"," "))</f>
        <v>/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 xml:space="preserve"> 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v>50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f>29+20</f>
        <v>49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0.51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100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84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8.5271317829457363E-2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3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f>C10</f>
        <v>59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129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59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4.916666666666667</v>
      </c>
      <c r="G21" s="23" t="str">
        <f>IF(F21="&lt;&lt;inserir na coluna DADOS","?",IF(F21&gt;D23,"/"," "))</f>
        <v>/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 xml:space="preserve"> 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3+9</f>
        <v>12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129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43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3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59</v>
      </c>
      <c r="D27" s="24" t="s">
        <v>15</v>
      </c>
      <c r="E27" s="18" t="s">
        <v>52</v>
      </c>
      <c r="F27" s="21">
        <f>IF(OR(COUNTBLANK(C27)=1,COUNTBLANK(C29)=1),"&lt;&lt;inserir na coluna DADOS",IFERROR(C27/C29,"&lt;&lt;inserir na coluna DADOS"))</f>
        <v>0.4573643410852713</v>
      </c>
      <c r="G27" s="23" t="str">
        <f>IF(F27="&lt;&lt;inserir na coluna DADOS","?",IF(F27&gt;D29,"/"," "))</f>
        <v>/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 xml:space="preserve"> 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C20</f>
        <v>129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3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1</v>
      </c>
      <c r="G30" s="23" t="str">
        <f>IF(F30="&lt;&lt;inserir na coluna DADOS","?",IF(F30&gt;D32,"/"," "))</f>
        <v>/</v>
      </c>
      <c r="H30" s="23" t="str">
        <f>IF(F30="&lt;&lt;inserir na coluna DADOS","?",IF(F30=D32,"__"," "))</f>
        <v xml:space="preserve"> </v>
      </c>
      <c r="I30" s="23" t="str">
        <f>IF(F30="&lt;&lt;inserir na coluna DADOS","?",IF(F30&lt;D32,"\"," "))</f>
        <v xml:space="preserve"> 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3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3</v>
      </c>
      <c r="G33" s="6" t="str">
        <f>IF(COUNTBLANK(F33)=1,"?",IF(F33&gt;3,"/"," "))</f>
        <v xml:space="preserve"> </v>
      </c>
      <c r="H33" s="6" t="str">
        <f>IF(COUNTBLANK(F33)=1,"?",IF(F33=3,"__"," "))</f>
        <v>__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2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 xml:space="preserve"> </v>
      </c>
      <c r="I34" s="6" t="str">
        <f t="shared" ref="I34:I35" si="2">IF(COUNTBLANK(F34)=1,"?",IF(F34&lt;3,"\"," "))</f>
        <v>\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>
        <v>2</v>
      </c>
      <c r="G35" s="6" t="str">
        <f t="shared" si="0"/>
        <v xml:space="preserve"> </v>
      </c>
      <c r="H35" s="6" t="str">
        <f t="shared" si="1"/>
        <v xml:space="preserve"> </v>
      </c>
      <c r="I35" s="6" t="str">
        <f t="shared" si="2"/>
        <v>\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3</v>
      </c>
      <c r="G36" s="6" t="str">
        <f>IF(COUNTBLANK(F36)=1,"?",IF(F36&gt;3,"/"," "))</f>
        <v xml:space="preserve"> </v>
      </c>
      <c r="H36" s="6" t="str">
        <f>IF(COUNTBLANK(F36)=1,"?",IF(F36=3,"__"," "))</f>
        <v>__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6</v>
      </c>
      <c r="D37" s="18" t="s">
        <v>67</v>
      </c>
      <c r="E37" s="18" t="s">
        <v>68</v>
      </c>
      <c r="F37" s="25">
        <f>IF(OR(COUNTBLANK(C37)=1,COUNTBLANK(C39)=1),"&lt;&lt;inserir na coluna DADOS",IFERROR(C37/C39,"&lt;&lt;inserir na coluna DADOS"))</f>
        <v>0.75</v>
      </c>
      <c r="G37" s="23" t="str">
        <f>IF(F37="&lt;&lt;inserir na coluna DADOS","?",IF(F37&gt;D39,"/"," "))</f>
        <v>/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 xml:space="preserve"> 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f>5+3</f>
        <v>8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21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0.16279069767441862</v>
      </c>
      <c r="G40" s="23" t="str">
        <f>IF(F40="&lt;&lt;inserir na coluna DADOS","?",IF(F40&gt;D42,"/"," "))</f>
        <v xml:space="preserve"> 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>\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C20</f>
        <v>129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2025-02-13T13:51:00Z</dcterms:modified>
</cp:coreProperties>
</file>